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Ejercicio 2021\Cuenta Publica 2021\Formatos Cuenta Publica Cargados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EAEPED_OG!$B$2:$H$169</definedName>
    <definedName name="_xlnm.Print_Titles" localSheetId="0">EAEPED_OG!$2:$8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4" i="1"/>
  <c r="H55" i="1"/>
  <c r="H56" i="1"/>
  <c r="H57" i="1"/>
  <c r="H58" i="1"/>
  <c r="H51" i="1"/>
  <c r="H42" i="1"/>
  <c r="H43" i="1"/>
  <c r="H46" i="1"/>
  <c r="H47" i="1"/>
  <c r="H48" i="1"/>
  <c r="H49" i="1"/>
  <c r="H32" i="1"/>
  <c r="H37" i="1"/>
  <c r="H22" i="1"/>
  <c r="H23" i="1"/>
  <c r="H28" i="1"/>
  <c r="H18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H118" i="1" s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H53" i="1" s="1"/>
  <c r="E54" i="1"/>
  <c r="E55" i="1"/>
  <c r="E56" i="1"/>
  <c r="E57" i="1"/>
  <c r="E58" i="1"/>
  <c r="E59" i="1"/>
  <c r="H59" i="1" s="1"/>
  <c r="E51" i="1"/>
  <c r="E42" i="1"/>
  <c r="E43" i="1"/>
  <c r="E44" i="1"/>
  <c r="H44" i="1" s="1"/>
  <c r="E45" i="1"/>
  <c r="H45" i="1" s="1"/>
  <c r="E46" i="1"/>
  <c r="E47" i="1"/>
  <c r="E48" i="1"/>
  <c r="E49" i="1"/>
  <c r="E41" i="1"/>
  <c r="H41" i="1" s="1"/>
  <c r="E32" i="1"/>
  <c r="E33" i="1"/>
  <c r="H33" i="1" s="1"/>
  <c r="E34" i="1"/>
  <c r="H34" i="1" s="1"/>
  <c r="E35" i="1"/>
  <c r="H35" i="1" s="1"/>
  <c r="E36" i="1"/>
  <c r="H36" i="1" s="1"/>
  <c r="E37" i="1"/>
  <c r="E38" i="1"/>
  <c r="H38" i="1" s="1"/>
  <c r="E39" i="1"/>
  <c r="H39" i="1" s="1"/>
  <c r="E31" i="1"/>
  <c r="H31" i="1" s="1"/>
  <c r="E29" i="1"/>
  <c r="H29" i="1" s="1"/>
  <c r="E22" i="1"/>
  <c r="E23" i="1"/>
  <c r="E24" i="1"/>
  <c r="H24" i="1" s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G85" i="1" s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F10" i="1" s="1"/>
  <c r="E20" i="1"/>
  <c r="D20" i="1"/>
  <c r="C20" i="1"/>
  <c r="H12" i="1"/>
  <c r="G12" i="1"/>
  <c r="F12" i="1"/>
  <c r="E12" i="1"/>
  <c r="D12" i="1"/>
  <c r="D10" i="1" s="1"/>
  <c r="D160" i="1" s="1"/>
  <c r="C12" i="1"/>
  <c r="H85" i="1" l="1"/>
  <c r="G10" i="1"/>
  <c r="G160" i="1" s="1"/>
  <c r="C10" i="1"/>
  <c r="C160" i="1" s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<sst xmlns="http://schemas.openxmlformats.org/spreadsheetml/2006/main" count="169" uniqueCount="96">
  <si>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</si>
  <si>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</si>
  <si>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</si>
  <si>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</si>
  <si>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</si>
  <si>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</si>
  <si>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</si>
  <si>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</si>
  <si>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</si>
  <si>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</si>
  <si>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</si>
  <si>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</si>
  <si>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</si>
  <si>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</si>
  <si>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</si>
  <si>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</si>
  <si>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</si>
  <si>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</si>
  <si>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</si>
  <si>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</si>
  <si>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</si>
  <si>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</si>
  <si>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</si>
  <si>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</si>
  <si>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</si>
  <si>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</si>
  <si>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</si>
  <si>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</si>
  <si>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</si>
  <si>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</si>
  <si>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</si>
  <si>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</si>
  <si>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</si>
  <si>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</si>
  <si>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</si>
  <si>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</si>
  <si>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</si>
  <si>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</si>
  <si>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</si>
  <si>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</si>
  <si>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</si>
  <si>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</si>
  <si>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</si>
  <si>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</si>
  <si>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</si>
  <si>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</si>
  <si>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</si>
  <si>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</si>
  <si>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</si>
  <si>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</si>
  <si>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</si>
  <si>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</si>
  <si>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</si>
  <si>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</si>
  <si>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</si>
  <si>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</si>
  <si>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</si>
  <si>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</si>
  <si>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</si>
  <si>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</si>
  <si>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</si>
  <si>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</si>
  <si>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</si>
  <si>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</si>
  <si>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</si>
  <si>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</si>
  <si>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</si>
  <si>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</si>
  <si>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</si>
  <si>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</si>
  <si>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</si>
  <si>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</si>
  <si>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</si>
  <si>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</si>
  <si>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</si>
  <si>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</si>
  <si>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</si>
  <si>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</si>
  <si>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</si>
  <si>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</si>
  <si>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</si>
  <si>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</si>
  <si>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</si>
  <si>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</si>
  <si>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</si>
  <si>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</si>
  <si>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</si>
  <si>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</si>
  <si>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DESARROLLO INTEGRAL DE LA FAMILIA DEL ESTADO DE CHIHUAHUA (a)</t>
  </si>
  <si>
    <t>Del 01 de Enero al 31 de Diciembre de 2021 (b)</t>
  </si>
  <si>
    <t xml:space="preserve">                         ______________________________________</t>
  </si>
  <si>
    <t>____________________________________</t>
  </si>
  <si>
    <t xml:space="preserve">                        MTRO. GABRIEL EGUIARTE FRUNS </t>
  </si>
  <si>
    <t>C.P. PAUL MANUEL FLORES DELGADO</t>
  </si>
  <si>
    <t xml:space="preserve">                        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</si>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</sst>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4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B2" sqref="B2:H169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291459621.07000005</v>
      </c>
      <c r="D10" s="8">
        <f>SUM(D12,D20,D30,D40,D50,D60,D64,D73,D77)</f>
        <v>63550925.559999995</v>
      </c>
      <c r="E10" s="28">
        <f t="shared" ref="E10:H10" si="0">SUM(E12,E20,E30,E40,E50,E60,E64,E73,E77)</f>
        <v>355010546.62999994</v>
      </c>
      <c r="F10" s="8">
        <f t="shared" si="0"/>
        <v>284552526.50999999</v>
      </c>
      <c r="G10" s="8">
        <f t="shared" si="0"/>
        <v>284552526.50999999</v>
      </c>
      <c r="H10" s="28">
        <f t="shared" si="0"/>
        <v>70458020.120000005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174035896.62</v>
      </c>
      <c r="D12" s="7">
        <f>SUM(D13:D19)</f>
        <v>2718109.4799999995</v>
      </c>
      <c r="E12" s="29">
        <f t="shared" ref="E12:H12" si="1">SUM(E13:E19)</f>
        <v>176754006.09999999</v>
      </c>
      <c r="F12" s="7">
        <f t="shared" si="1"/>
        <v>152470546.34999999</v>
      </c>
      <c r="G12" s="7">
        <f t="shared" si="1"/>
        <v>152470546.34999999</v>
      </c>
      <c r="H12" s="29">
        <f t="shared" si="1"/>
        <v>24283459.749999993</v>
      </c>
    </row>
    <row r="13" spans="2:9" ht="24" x14ac:dyDescent="0.2">
      <c r="B13" s="10" t="s">
        <v>14</v>
      </c>
      <c r="C13" s="25">
        <v>63146689.890000001</v>
      </c>
      <c r="D13" s="25">
        <v>6633783.3499999996</v>
      </c>
      <c r="E13" s="30">
        <f>SUM(C13:D13)</f>
        <v>69780473.239999995</v>
      </c>
      <c r="F13" s="26">
        <v>68167275.400000006</v>
      </c>
      <c r="G13" s="26">
        <v>68167275.400000006</v>
      </c>
      <c r="H13" s="34">
        <f>SUM(E13-F13)</f>
        <v>1613197.8399999887</v>
      </c>
    </row>
    <row r="14" spans="2:9" ht="22.9" customHeight="1" x14ac:dyDescent="0.2">
      <c r="B14" s="10" t="s">
        <v>15</v>
      </c>
      <c r="C14" s="25">
        <v>38051170.75</v>
      </c>
      <c r="D14" s="25">
        <v>-7755630.8200000003</v>
      </c>
      <c r="E14" s="30">
        <f t="shared" ref="E14:E79" si="2">SUM(C14:D14)</f>
        <v>30295539.93</v>
      </c>
      <c r="F14" s="26">
        <v>21971388.239999998</v>
      </c>
      <c r="G14" s="26">
        <v>21971388.239999998</v>
      </c>
      <c r="H14" s="34">
        <f t="shared" ref="H14:H79" si="3">SUM(E14-F14)</f>
        <v>8324151.6900000013</v>
      </c>
    </row>
    <row r="15" spans="2:9" x14ac:dyDescent="0.2">
      <c r="B15" s="10" t="s">
        <v>16</v>
      </c>
      <c r="C15" s="25">
        <v>36178989.57</v>
      </c>
      <c r="D15" s="25">
        <v>2668862</v>
      </c>
      <c r="E15" s="30">
        <f t="shared" si="2"/>
        <v>38847851.57</v>
      </c>
      <c r="F15" s="26">
        <v>37488067.57</v>
      </c>
      <c r="G15" s="26">
        <v>37488067.57</v>
      </c>
      <c r="H15" s="34">
        <f t="shared" si="3"/>
        <v>1359784</v>
      </c>
    </row>
    <row r="16" spans="2:9" x14ac:dyDescent="0.2">
      <c r="B16" s="10" t="s">
        <v>17</v>
      </c>
      <c r="C16" s="25">
        <v>28200784.41</v>
      </c>
      <c r="D16" s="25">
        <v>-406668.58</v>
      </c>
      <c r="E16" s="30">
        <f t="shared" si="2"/>
        <v>27794115.830000002</v>
      </c>
      <c r="F16" s="26">
        <v>15323957.5</v>
      </c>
      <c r="G16" s="26">
        <v>15323957.5</v>
      </c>
      <c r="H16" s="34">
        <f t="shared" si="3"/>
        <v>12470158.330000002</v>
      </c>
    </row>
    <row r="17" spans="2:8" x14ac:dyDescent="0.2">
      <c r="B17" s="10" t="s">
        <v>18</v>
      </c>
      <c r="C17" s="25">
        <v>6391362</v>
      </c>
      <c r="D17" s="25">
        <v>2417068.9500000002</v>
      </c>
      <c r="E17" s="30">
        <f t="shared" si="2"/>
        <v>8808430.9499999993</v>
      </c>
      <c r="F17" s="26">
        <v>8391133.2300000004</v>
      </c>
      <c r="G17" s="26">
        <v>8391133.2300000004</v>
      </c>
      <c r="H17" s="34">
        <f t="shared" si="3"/>
        <v>417297.71999999881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2066900</v>
      </c>
      <c r="D19" s="25">
        <v>-839305.42</v>
      </c>
      <c r="E19" s="30">
        <f t="shared" si="2"/>
        <v>1227594.58</v>
      </c>
      <c r="F19" s="26">
        <v>1128724.4099999999</v>
      </c>
      <c r="G19" s="26">
        <v>1128724.4099999999</v>
      </c>
      <c r="H19" s="34">
        <f t="shared" si="3"/>
        <v>98870.170000000158</v>
      </c>
    </row>
    <row r="20" spans="2:8" s="9" customFormat="1" ht="24" x14ac:dyDescent="0.2">
      <c r="B20" s="12" t="s">
        <v>21</v>
      </c>
      <c r="C20" s="7">
        <f>SUM(C21:C29)</f>
        <v>12651057.18</v>
      </c>
      <c r="D20" s="7">
        <f t="shared" ref="D20:H20" si="4">SUM(D21:D29)</f>
        <v>2765674.36</v>
      </c>
      <c r="E20" s="29">
        <f t="shared" si="4"/>
        <v>15416731.539999999</v>
      </c>
      <c r="F20" s="7">
        <f t="shared" si="4"/>
        <v>9820320.8500000015</v>
      </c>
      <c r="G20" s="7">
        <f t="shared" si="4"/>
        <v>9820320.8500000015</v>
      </c>
      <c r="H20" s="29">
        <f t="shared" si="4"/>
        <v>5596410.6900000013</v>
      </c>
    </row>
    <row r="21" spans="2:8" ht="24" x14ac:dyDescent="0.2">
      <c r="B21" s="10" t="s">
        <v>22</v>
      </c>
      <c r="C21" s="25">
        <v>3586662.72</v>
      </c>
      <c r="D21" s="25">
        <v>-184039.64</v>
      </c>
      <c r="E21" s="30">
        <f t="shared" si="2"/>
        <v>3402623.08</v>
      </c>
      <c r="F21" s="26">
        <v>1969202.72</v>
      </c>
      <c r="G21" s="26">
        <v>1969202.72</v>
      </c>
      <c r="H21" s="34">
        <f t="shared" si="3"/>
        <v>1433420.36</v>
      </c>
    </row>
    <row r="22" spans="2:8" x14ac:dyDescent="0.2">
      <c r="B22" s="10" t="s">
        <v>23</v>
      </c>
      <c r="C22" s="25">
        <v>940493.16</v>
      </c>
      <c r="D22" s="25">
        <v>1347944.29</v>
      </c>
      <c r="E22" s="30">
        <f t="shared" si="2"/>
        <v>2288437.4500000002</v>
      </c>
      <c r="F22" s="26">
        <v>2264869.5099999998</v>
      </c>
      <c r="G22" s="26">
        <v>2264869.5099999998</v>
      </c>
      <c r="H22" s="34">
        <f t="shared" si="3"/>
        <v>23567.94000000041</v>
      </c>
    </row>
    <row r="23" spans="2:8" ht="24" x14ac:dyDescent="0.2">
      <c r="B23" s="10" t="s">
        <v>24</v>
      </c>
      <c r="C23" s="25">
        <v>312761.8</v>
      </c>
      <c r="D23" s="25">
        <v>66991.7</v>
      </c>
      <c r="E23" s="30">
        <f t="shared" si="2"/>
        <v>379753.5</v>
      </c>
      <c r="F23" s="26">
        <v>303475.40999999997</v>
      </c>
      <c r="G23" s="26">
        <v>303475.40999999997</v>
      </c>
      <c r="H23" s="34">
        <f t="shared" si="3"/>
        <v>76278.090000000026</v>
      </c>
    </row>
    <row r="24" spans="2:8" ht="24" x14ac:dyDescent="0.2">
      <c r="B24" s="10" t="s">
        <v>25</v>
      </c>
      <c r="C24" s="25">
        <v>234440.14</v>
      </c>
      <c r="D24" s="25">
        <v>198531.41</v>
      </c>
      <c r="E24" s="30">
        <f t="shared" si="2"/>
        <v>432971.55000000005</v>
      </c>
      <c r="F24" s="26">
        <v>182085.11</v>
      </c>
      <c r="G24" s="26">
        <v>182085.11</v>
      </c>
      <c r="H24" s="34">
        <f t="shared" si="3"/>
        <v>250886.44000000006</v>
      </c>
    </row>
    <row r="25" spans="2:8" ht="23.45" customHeight="1" x14ac:dyDescent="0.2">
      <c r="B25" s="10" t="s">
        <v>26</v>
      </c>
      <c r="C25" s="25">
        <v>1320192.44</v>
      </c>
      <c r="D25" s="25">
        <v>528082.5</v>
      </c>
      <c r="E25" s="30">
        <f t="shared" si="2"/>
        <v>1848274.94</v>
      </c>
      <c r="F25" s="26">
        <v>916538.09</v>
      </c>
      <c r="G25" s="26">
        <v>916538.09</v>
      </c>
      <c r="H25" s="34">
        <f t="shared" si="3"/>
        <v>931736.85</v>
      </c>
    </row>
    <row r="26" spans="2:8" x14ac:dyDescent="0.2">
      <c r="B26" s="10" t="s">
        <v>27</v>
      </c>
      <c r="C26" s="25">
        <v>4261800</v>
      </c>
      <c r="D26" s="25">
        <v>55833.53</v>
      </c>
      <c r="E26" s="30">
        <f t="shared" si="2"/>
        <v>4317633.53</v>
      </c>
      <c r="F26" s="26">
        <v>3369095.57</v>
      </c>
      <c r="G26" s="26">
        <v>3369095.57</v>
      </c>
      <c r="H26" s="34">
        <f t="shared" si="3"/>
        <v>948537.96000000043</v>
      </c>
    </row>
    <row r="27" spans="2:8" ht="24" x14ac:dyDescent="0.2">
      <c r="B27" s="10" t="s">
        <v>28</v>
      </c>
      <c r="C27" s="25">
        <v>1402757.92</v>
      </c>
      <c r="D27" s="25">
        <v>557382.11</v>
      </c>
      <c r="E27" s="30">
        <f t="shared" si="2"/>
        <v>1960140.0299999998</v>
      </c>
      <c r="F27" s="26">
        <v>282061.63</v>
      </c>
      <c r="G27" s="26">
        <v>282061.63</v>
      </c>
      <c r="H27" s="34">
        <f t="shared" si="3"/>
        <v>1678078.4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591949</v>
      </c>
      <c r="D29" s="25">
        <v>194948.46</v>
      </c>
      <c r="E29" s="30">
        <f t="shared" si="2"/>
        <v>786897.46</v>
      </c>
      <c r="F29" s="26">
        <v>532992.81000000006</v>
      </c>
      <c r="G29" s="26">
        <v>532992.81000000006</v>
      </c>
      <c r="H29" s="34">
        <f t="shared" si="3"/>
        <v>253904.64999999991</v>
      </c>
    </row>
    <row r="30" spans="2:8" s="9" customFormat="1" ht="24" x14ac:dyDescent="0.2">
      <c r="B30" s="12" t="s">
        <v>31</v>
      </c>
      <c r="C30" s="7">
        <f>SUM(C31:C39)</f>
        <v>35589176.530000001</v>
      </c>
      <c r="D30" s="7">
        <f t="shared" ref="D30:H30" si="5">SUM(D31:D39)</f>
        <v>2189486.5500000003</v>
      </c>
      <c r="E30" s="29">
        <f t="shared" si="5"/>
        <v>37778663.079999998</v>
      </c>
      <c r="F30" s="7">
        <f t="shared" si="5"/>
        <v>28490257.379999999</v>
      </c>
      <c r="G30" s="7">
        <f t="shared" si="5"/>
        <v>28490257.379999999</v>
      </c>
      <c r="H30" s="29">
        <f t="shared" si="5"/>
        <v>9288405.7000000011</v>
      </c>
    </row>
    <row r="31" spans="2:8" x14ac:dyDescent="0.2">
      <c r="B31" s="10" t="s">
        <v>32</v>
      </c>
      <c r="C31" s="25">
        <v>6296341.5</v>
      </c>
      <c r="D31" s="25">
        <v>1438811.24</v>
      </c>
      <c r="E31" s="30">
        <f t="shared" si="2"/>
        <v>7735152.7400000002</v>
      </c>
      <c r="F31" s="26">
        <v>6675649.9199999999</v>
      </c>
      <c r="G31" s="26">
        <v>6675649.9199999999</v>
      </c>
      <c r="H31" s="34">
        <f t="shared" si="3"/>
        <v>1059502.8200000003</v>
      </c>
    </row>
    <row r="32" spans="2:8" x14ac:dyDescent="0.2">
      <c r="B32" s="10" t="s">
        <v>33</v>
      </c>
      <c r="C32" s="25">
        <v>3514435.95</v>
      </c>
      <c r="D32" s="25">
        <v>-520825.5</v>
      </c>
      <c r="E32" s="30">
        <f t="shared" si="2"/>
        <v>2993610.45</v>
      </c>
      <c r="F32" s="26">
        <v>1769090.55</v>
      </c>
      <c r="G32" s="26">
        <v>1769090.55</v>
      </c>
      <c r="H32" s="34">
        <f t="shared" si="3"/>
        <v>1224519.9000000001</v>
      </c>
    </row>
    <row r="33" spans="2:8" ht="24" x14ac:dyDescent="0.2">
      <c r="B33" s="10" t="s">
        <v>34</v>
      </c>
      <c r="C33" s="25">
        <v>2429536.12</v>
      </c>
      <c r="D33" s="25">
        <v>232178.32</v>
      </c>
      <c r="E33" s="30">
        <f t="shared" si="2"/>
        <v>2661714.44</v>
      </c>
      <c r="F33" s="26">
        <v>1368620.13</v>
      </c>
      <c r="G33" s="26">
        <v>1368620.13</v>
      </c>
      <c r="H33" s="34">
        <f t="shared" si="3"/>
        <v>1293094.31</v>
      </c>
    </row>
    <row r="34" spans="2:8" ht="24.6" customHeight="1" x14ac:dyDescent="0.2">
      <c r="B34" s="10" t="s">
        <v>35</v>
      </c>
      <c r="C34" s="25">
        <v>2482338.04</v>
      </c>
      <c r="D34" s="25">
        <v>-399244.68</v>
      </c>
      <c r="E34" s="30">
        <f t="shared" si="2"/>
        <v>2083093.36</v>
      </c>
      <c r="F34" s="26">
        <v>1611423.52</v>
      </c>
      <c r="G34" s="26">
        <v>1611423.52</v>
      </c>
      <c r="H34" s="34">
        <f t="shared" si="3"/>
        <v>471669.84000000008</v>
      </c>
    </row>
    <row r="35" spans="2:8" ht="24" x14ac:dyDescent="0.2">
      <c r="B35" s="10" t="s">
        <v>36</v>
      </c>
      <c r="C35" s="25">
        <v>6264282.4199999999</v>
      </c>
      <c r="D35" s="25">
        <v>5113756.25</v>
      </c>
      <c r="E35" s="30">
        <f t="shared" si="2"/>
        <v>11378038.67</v>
      </c>
      <c r="F35" s="26">
        <v>9372503.0999999996</v>
      </c>
      <c r="G35" s="26">
        <v>9372503.0999999996</v>
      </c>
      <c r="H35" s="34">
        <f t="shared" si="3"/>
        <v>2005535.5700000003</v>
      </c>
    </row>
    <row r="36" spans="2:8" ht="24" x14ac:dyDescent="0.2">
      <c r="B36" s="10" t="s">
        <v>37</v>
      </c>
      <c r="C36" s="25">
        <v>381000</v>
      </c>
      <c r="D36" s="25">
        <v>163978.70000000001</v>
      </c>
      <c r="E36" s="30">
        <f t="shared" si="2"/>
        <v>544978.69999999995</v>
      </c>
      <c r="F36" s="26">
        <v>529218.62</v>
      </c>
      <c r="G36" s="26">
        <v>529218.62</v>
      </c>
      <c r="H36" s="34">
        <f t="shared" si="3"/>
        <v>15760.079999999958</v>
      </c>
    </row>
    <row r="37" spans="2:8" x14ac:dyDescent="0.2">
      <c r="B37" s="10" t="s">
        <v>38</v>
      </c>
      <c r="C37" s="25">
        <v>6978657.0700000003</v>
      </c>
      <c r="D37" s="25">
        <v>-579358</v>
      </c>
      <c r="E37" s="30">
        <f t="shared" si="2"/>
        <v>6399299.0700000003</v>
      </c>
      <c r="F37" s="26">
        <v>4524226.87</v>
      </c>
      <c r="G37" s="26">
        <v>4524226.87</v>
      </c>
      <c r="H37" s="34">
        <f t="shared" si="3"/>
        <v>1875072.2000000002</v>
      </c>
    </row>
    <row r="38" spans="2:8" x14ac:dyDescent="0.2">
      <c r="B38" s="10" t="s">
        <v>39</v>
      </c>
      <c r="C38" s="25">
        <v>6661376.3099999996</v>
      </c>
      <c r="D38" s="25">
        <v>-3366057.28</v>
      </c>
      <c r="E38" s="30">
        <f t="shared" si="2"/>
        <v>3295319.03</v>
      </c>
      <c r="F38" s="26">
        <v>2201118.27</v>
      </c>
      <c r="G38" s="26">
        <v>2201118.27</v>
      </c>
      <c r="H38" s="34">
        <f t="shared" si="3"/>
        <v>1094200.7599999998</v>
      </c>
    </row>
    <row r="39" spans="2:8" x14ac:dyDescent="0.2">
      <c r="B39" s="10" t="s">
        <v>40</v>
      </c>
      <c r="C39" s="25">
        <v>581209.12</v>
      </c>
      <c r="D39" s="25">
        <v>106247.5</v>
      </c>
      <c r="E39" s="30">
        <f t="shared" si="2"/>
        <v>687456.62</v>
      </c>
      <c r="F39" s="26">
        <v>438406.40000000002</v>
      </c>
      <c r="G39" s="26">
        <v>438406.40000000002</v>
      </c>
      <c r="H39" s="34">
        <f t="shared" si="3"/>
        <v>249050.21999999997</v>
      </c>
    </row>
    <row r="40" spans="2:8" s="9" customFormat="1" ht="25.5" customHeight="1" x14ac:dyDescent="0.2">
      <c r="B40" s="12" t="s">
        <v>41</v>
      </c>
      <c r="C40" s="7">
        <f>SUM(C41:C49)</f>
        <v>69183490.74000001</v>
      </c>
      <c r="D40" s="7">
        <f t="shared" ref="D40:H40" si="6">SUM(D41:D49)</f>
        <v>43930881.739999995</v>
      </c>
      <c r="E40" s="29">
        <f t="shared" si="6"/>
        <v>113114372.47999999</v>
      </c>
      <c r="F40" s="7">
        <f t="shared" si="6"/>
        <v>82839388.37999998</v>
      </c>
      <c r="G40" s="7">
        <f t="shared" si="6"/>
        <v>82839388.37999998</v>
      </c>
      <c r="H40" s="29">
        <f t="shared" si="6"/>
        <v>30274984.100000009</v>
      </c>
    </row>
    <row r="41" spans="2:8" ht="24" x14ac:dyDescent="0.2">
      <c r="B41" s="10" t="s">
        <v>42</v>
      </c>
      <c r="C41" s="25">
        <v>160888.20000000001</v>
      </c>
      <c r="D41" s="25">
        <v>831093.51</v>
      </c>
      <c r="E41" s="30">
        <f t="shared" si="2"/>
        <v>991981.71</v>
      </c>
      <c r="F41" s="26">
        <v>991981.71</v>
      </c>
      <c r="G41" s="26">
        <v>991981.71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65200343.840000004</v>
      </c>
      <c r="D44" s="25">
        <v>42314810.829999998</v>
      </c>
      <c r="E44" s="30">
        <f t="shared" si="2"/>
        <v>107515154.67</v>
      </c>
      <c r="F44" s="26">
        <v>77240170.569999993</v>
      </c>
      <c r="G44" s="26">
        <v>77240170.569999993</v>
      </c>
      <c r="H44" s="34">
        <f t="shared" si="3"/>
        <v>30274984.100000009</v>
      </c>
    </row>
    <row r="45" spans="2:8" x14ac:dyDescent="0.2">
      <c r="B45" s="10" t="s">
        <v>46</v>
      </c>
      <c r="C45" s="25">
        <v>3822258.7</v>
      </c>
      <c r="D45" s="25">
        <v>784977.4</v>
      </c>
      <c r="E45" s="30">
        <f t="shared" si="2"/>
        <v>4607236.1000000006</v>
      </c>
      <c r="F45" s="26">
        <v>4607236.0999999996</v>
      </c>
      <c r="G45" s="26">
        <v>4607236.0999999996</v>
      </c>
      <c r="H45" s="34">
        <f t="shared" si="3"/>
        <v>9.3132257461547852E-10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11946773.43</v>
      </c>
      <c r="E50" s="29">
        <f t="shared" si="7"/>
        <v>11946773.43</v>
      </c>
      <c r="F50" s="7">
        <f t="shared" si="7"/>
        <v>10932013.549999999</v>
      </c>
      <c r="G50" s="7">
        <f t="shared" si="7"/>
        <v>10932013.549999999</v>
      </c>
      <c r="H50" s="29">
        <f t="shared" si="7"/>
        <v>1014759.8799999999</v>
      </c>
    </row>
    <row r="51" spans="2:8" x14ac:dyDescent="0.2">
      <c r="B51" s="10" t="s">
        <v>52</v>
      </c>
      <c r="C51" s="25">
        <v>0</v>
      </c>
      <c r="D51" s="25">
        <v>768423.8</v>
      </c>
      <c r="E51" s="30">
        <f t="shared" si="2"/>
        <v>768423.8</v>
      </c>
      <c r="F51" s="26">
        <v>768423.8</v>
      </c>
      <c r="G51" s="26">
        <v>768423.8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8509559.1199999992</v>
      </c>
      <c r="E53" s="30">
        <f t="shared" si="2"/>
        <v>8509559.1199999992</v>
      </c>
      <c r="F53" s="26">
        <v>8509559.1199999992</v>
      </c>
      <c r="G53" s="26">
        <v>8509559.1199999992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291515.19</v>
      </c>
      <c r="E56" s="30">
        <f t="shared" si="2"/>
        <v>291515.19</v>
      </c>
      <c r="F56" s="26">
        <v>291515.19</v>
      </c>
      <c r="G56" s="26">
        <v>291515.19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2377275.3199999998</v>
      </c>
      <c r="E59" s="30">
        <f t="shared" si="2"/>
        <v>2377275.3199999998</v>
      </c>
      <c r="F59" s="26">
        <v>1362515.44</v>
      </c>
      <c r="G59" s="26">
        <v>1362515.44</v>
      </c>
      <c r="H59" s="34">
        <f t="shared" si="3"/>
        <v>1014759.8799999999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324423407</v>
      </c>
      <c r="D85" s="17">
        <f t="shared" ref="D85:H85" si="14">SUM(D86,D94,D104,D114,D124,D134,D138,D147,D151)</f>
        <v>19615357.379999999</v>
      </c>
      <c r="E85" s="31">
        <f t="shared" si="14"/>
        <v>344038764.38</v>
      </c>
      <c r="F85" s="17">
        <f t="shared" si="14"/>
        <v>344038738.05000001</v>
      </c>
      <c r="G85" s="17">
        <f t="shared" si="14"/>
        <v>344038738.05000001</v>
      </c>
      <c r="H85" s="31">
        <f t="shared" si="14"/>
        <v>26.329999983310699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324423407</v>
      </c>
      <c r="D114" s="7">
        <f t="shared" ref="D114:H114" si="20">SUM(D115:D123)</f>
        <v>19615357.379999999</v>
      </c>
      <c r="E114" s="29">
        <f t="shared" si="20"/>
        <v>344038764.38</v>
      </c>
      <c r="F114" s="7">
        <f t="shared" si="20"/>
        <v>344038738.05000001</v>
      </c>
      <c r="G114" s="7">
        <f t="shared" si="20"/>
        <v>344038738.05000001</v>
      </c>
      <c r="H114" s="29">
        <f t="shared" si="20"/>
        <v>26.329999983310699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324423407</v>
      </c>
      <c r="D118" s="25">
        <v>19615357.379999999</v>
      </c>
      <c r="E118" s="30">
        <f t="shared" si="17"/>
        <v>344038764.38</v>
      </c>
      <c r="F118" s="26">
        <v>344038738.05000001</v>
      </c>
      <c r="G118" s="26">
        <v>344038738.05000001</v>
      </c>
      <c r="H118" s="34">
        <f t="shared" si="16"/>
        <v>26.329999983310699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615883028.07000005</v>
      </c>
      <c r="D160" s="24">
        <f t="shared" ref="D160:G160" si="28">SUM(D10,D85)</f>
        <v>83166282.939999998</v>
      </c>
      <c r="E160" s="32">
        <f>SUM(E10,E85)</f>
        <v>699049311.00999999</v>
      </c>
      <c r="F160" s="24">
        <f t="shared" si="28"/>
        <v>628591264.55999994</v>
      </c>
      <c r="G160" s="24">
        <f t="shared" si="28"/>
        <v>628591264.55999994</v>
      </c>
      <c r="H160" s="32">
        <f>SUM(H10,H85)</f>
        <v>70458046.449999988</v>
      </c>
    </row>
    <row r="161" spans="2:5" s="35" customFormat="1" x14ac:dyDescent="0.2"/>
    <row r="162" spans="2:5" s="35" customFormat="1" x14ac:dyDescent="0.2"/>
    <row r="163" spans="2:5" s="35" customFormat="1" x14ac:dyDescent="0.2"/>
    <row r="164" spans="2:5" s="35" customFormat="1" x14ac:dyDescent="0.2"/>
    <row r="165" spans="2:5" s="35" customFormat="1" x14ac:dyDescent="0.2"/>
    <row r="166" spans="2:5" s="35" customFormat="1" x14ac:dyDescent="0.2"/>
    <row r="167" spans="2:5" s="35" customFormat="1" x14ac:dyDescent="0.2">
      <c r="B167" s="55" t="s">
        <v>90</v>
      </c>
      <c r="C167" s="55"/>
      <c r="D167" s="55"/>
      <c r="E167" s="55" t="s">
        <v>91</v>
      </c>
    </row>
    <row r="168" spans="2:5" s="35" customFormat="1" x14ac:dyDescent="0.2">
      <c r="B168" s="56" t="s">
        <v>92</v>
      </c>
      <c r="C168" s="57"/>
      <c r="D168" s="57"/>
      <c r="E168" s="58" t="s">
        <v>93</v>
      </c>
    </row>
    <row r="169" spans="2:5" s="35" customFormat="1" x14ac:dyDescent="0.2">
      <c r="B169" s="56" t="s">
        <v>94</v>
      </c>
      <c r="C169" s="57"/>
      <c r="D169" s="57"/>
      <c r="E169" s="58" t="s">
        <v>95</v>
      </c>
    </row>
    <row r="170" spans="2:5" s="35" customFormat="1" x14ac:dyDescent="0.2"/>
    <row r="171" spans="2:5" s="35" customFormat="1" x14ac:dyDescent="0.2"/>
    <row r="172" spans="2:5" s="35" customFormat="1" x14ac:dyDescent="0.2"/>
    <row r="173" spans="2:5" s="35" customFormat="1" x14ac:dyDescent="0.2"/>
    <row r="174" spans="2:5" s="35" customFormat="1" x14ac:dyDescent="0.2"/>
    <row r="175" spans="2:5" s="35" customFormat="1" x14ac:dyDescent="0.2"/>
    <row r="176" spans="2:5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56999999999999995" right="0.23622047244094491" top="0.61" bottom="0.41" header="0.31496062992125984" footer="0.17"/>
  <pageSetup fitToHeight="10" orientation="landscape" r:id="rId1"/>
  <headerFooter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EAEPED_OG</vt:lpstr>
      <vt:lpstr>EAEPED_OG!Área_de_impresión</vt:lpstr>
      <vt:lpstr>EAEPED_OG!Títulos_a_imprimir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CRI-CUAU</cp:lastModifiedBy>
  <cp:lastPrinted>2022-02-04T22:13:32Z</cp:lastPrinted>
  <dcterms:created xsi:type="dcterms:W3CDTF">2020-01-08T21:14:59Z</dcterms:created>
  <dcterms:modified xsi:type="dcterms:W3CDTF">2022-02-04T22:13:33Z</dcterms:modified>
</cp:coreProperties>
</file>